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Byers\Desktop\"/>
    </mc:Choice>
  </mc:AlternateContent>
  <xr:revisionPtr revIDLastSave="0" documentId="8_{FA2AF80F-DD49-4653-94C0-9AA7D2DAEA83}" xr6:coauthVersionLast="47" xr6:coauthVersionMax="47" xr10:uidLastSave="{00000000-0000-0000-0000-000000000000}"/>
  <bookViews>
    <workbookView xWindow="-120" yWindow="-120" windowWidth="29040" windowHeight="15720" xr2:uid="{DF94D524-368A-4712-AA73-F48C0C31E705}"/>
  </bookViews>
  <sheets>
    <sheet name="Sheet1" sheetId="1" r:id="rId1"/>
  </sheets>
  <definedNames>
    <definedName name="_xlnm.Print_Area" localSheetId="0">Sheet1!$A$1:$G$74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1" l="1"/>
  <c r="F44" i="1"/>
  <c r="F31" i="1"/>
  <c r="F24" i="1" l="1"/>
  <c r="F25" i="1"/>
  <c r="F26" i="1"/>
  <c r="F27" i="1"/>
  <c r="F28" i="1"/>
  <c r="F29" i="1"/>
  <c r="A12" i="1"/>
  <c r="A13" i="1" s="1"/>
  <c r="A14" i="1" s="1"/>
  <c r="A15" i="1" s="1"/>
  <c r="A18" i="1" s="1"/>
  <c r="A19" i="1" l="1"/>
  <c r="A20" i="1" s="1"/>
  <c r="A23" i="1" s="1"/>
  <c r="A24" i="1" s="1"/>
  <c r="A25" i="1" s="1"/>
  <c r="A26" i="1" s="1"/>
  <c r="A27" i="1" s="1"/>
  <c r="A28" i="1" s="1"/>
  <c r="A29" i="1" s="1"/>
  <c r="A35" i="1" s="1"/>
  <c r="A36" i="1" l="1"/>
  <c r="A37" i="1" s="1"/>
  <c r="A38" i="1" s="1"/>
  <c r="A39" i="1" s="1"/>
  <c r="A40" i="1" s="1"/>
  <c r="A43" i="1" s="1"/>
  <c r="A44" i="1" s="1"/>
  <c r="A48" i="1" s="1"/>
  <c r="F20" i="1" l="1"/>
  <c r="F43" i="1"/>
  <c r="F36" i="1"/>
  <c r="F37" i="1"/>
  <c r="F38" i="1"/>
  <c r="F39" i="1"/>
  <c r="F40" i="1"/>
  <c r="F35" i="1"/>
  <c r="F23" i="1"/>
  <c r="F19" i="1"/>
  <c r="F18" i="1"/>
  <c r="F12" i="1"/>
  <c r="F13" i="1"/>
  <c r="F14" i="1"/>
  <c r="F15" i="1"/>
  <c r="F11" i="1"/>
  <c r="F50" i="1" l="1"/>
</calcChain>
</file>

<file path=xl/sharedStrings.xml><?xml version="1.0" encoding="utf-8"?>
<sst xmlns="http://schemas.openxmlformats.org/spreadsheetml/2006/main" count="74" uniqueCount="56">
  <si>
    <t>Bid List Item</t>
  </si>
  <si>
    <t>Description</t>
  </si>
  <si>
    <t>Contractor Quantity</t>
  </si>
  <si>
    <t>Unit</t>
  </si>
  <si>
    <t>Unit Price</t>
  </si>
  <si>
    <t>Subtotal</t>
  </si>
  <si>
    <t>Notes</t>
  </si>
  <si>
    <t>Moblization</t>
  </si>
  <si>
    <t>Site Work</t>
  </si>
  <si>
    <t>Base Bid Subtotal</t>
  </si>
  <si>
    <t>Soft Costs</t>
  </si>
  <si>
    <t>Include in Costs Above</t>
  </si>
  <si>
    <t>LS</t>
  </si>
  <si>
    <t>Bonds</t>
  </si>
  <si>
    <t>Construction Staking and Survey</t>
  </si>
  <si>
    <t>Project Sign</t>
  </si>
  <si>
    <t>Tree Protection</t>
  </si>
  <si>
    <t xml:space="preserve">General </t>
  </si>
  <si>
    <t>Erosion Control</t>
  </si>
  <si>
    <t>Construction Entrances</t>
  </si>
  <si>
    <t>Bid Bond (5%)</t>
  </si>
  <si>
    <t>Miscellaneous Work</t>
  </si>
  <si>
    <t>Address of Bidder</t>
  </si>
  <si>
    <t>Signature of Bidder or Bidder's Representative</t>
  </si>
  <si>
    <t>Name</t>
  </si>
  <si>
    <t>Date</t>
  </si>
  <si>
    <t>City</t>
  </si>
  <si>
    <t>State/Zip</t>
  </si>
  <si>
    <t>Signature</t>
  </si>
  <si>
    <t>Address</t>
  </si>
  <si>
    <t>Additional Signature for Joint Venture/Partnership</t>
  </si>
  <si>
    <t xml:space="preserve"> Corporate Seal and/or Additionalnformation if required here:</t>
  </si>
  <si>
    <t>LF</t>
  </si>
  <si>
    <t>Yd3</t>
  </si>
  <si>
    <t>Bid Total</t>
  </si>
  <si>
    <t xml:space="preserve">     Insurance</t>
  </si>
  <si>
    <t xml:space="preserve">     Profit</t>
  </si>
  <si>
    <t xml:space="preserve">     Overhead</t>
  </si>
  <si>
    <r>
      <t xml:space="preserve">Instructions: Please complete all applicable sections. Leave any sections/line items that are not needed empty.  </t>
    </r>
    <r>
      <rPr>
        <b/>
        <sz val="10"/>
        <color rgb="FFFF0000"/>
        <rFont val="Calibri"/>
        <family val="2"/>
        <scheme val="minor"/>
      </rPr>
      <t xml:space="preserve">Verify Quantities where provided. </t>
    </r>
    <r>
      <rPr>
        <b/>
        <sz val="10"/>
        <color theme="1"/>
        <rFont val="Calibri"/>
        <family val="2"/>
        <scheme val="minor"/>
      </rPr>
      <t>Add line items as needed under Misc. Work.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 xml:space="preserve"> Spreadsheet calculates subtotals/totals as a convenience only.  </t>
    </r>
    <r>
      <rPr>
        <b/>
        <u/>
        <sz val="10"/>
        <color rgb="FFFF0000"/>
        <rFont val="Calibri"/>
        <family val="2"/>
        <scheme val="minor"/>
      </rPr>
      <t>Check all totals. Bidder is responsible for the accuracy of all information provided.</t>
    </r>
  </si>
  <si>
    <t>Silt Fence</t>
  </si>
  <si>
    <t>Rock Berm</t>
  </si>
  <si>
    <t>Yd2</t>
  </si>
  <si>
    <t>Existing Gravel Road Remove &amp; Reuse</t>
  </si>
  <si>
    <t>Existing Fence Removal</t>
  </si>
  <si>
    <t>FORT WORTH BOTANIC GARDEN</t>
  </si>
  <si>
    <t>TEMPORARY PARKING</t>
  </si>
  <si>
    <t>4X4 Wood Post with a Drilled Hole and Threaded with Rope (Alternative)</t>
  </si>
  <si>
    <t>3" Decomposed Granite</t>
  </si>
  <si>
    <t>Earthwork</t>
  </si>
  <si>
    <t>Gravel (TXDOT Grade 1-2 Flex Base)</t>
  </si>
  <si>
    <t>Geosynthetic Filter Fabric (6 OZ/SY)</t>
  </si>
  <si>
    <t>Landscaping Edging</t>
  </si>
  <si>
    <t>SY</t>
  </si>
  <si>
    <t>Contractor's Contingency (5%)</t>
  </si>
  <si>
    <t>Owner Contingency (10%)</t>
  </si>
  <si>
    <r>
      <rPr>
        <b/>
        <sz val="14"/>
        <color theme="1"/>
        <rFont val="Calibri"/>
        <family val="2"/>
        <scheme val="minor"/>
      </rPr>
      <t>LINE ITEM PRICE PROPOSAL FORM</t>
    </r>
    <r>
      <rPr>
        <sz val="11"/>
        <color theme="1"/>
        <rFont val="Calibri"/>
        <family val="2"/>
        <scheme val="minor"/>
      </rPr>
      <t xml:space="preserve">                                             </t>
    </r>
    <r>
      <rPr>
        <b/>
        <sz val="11"/>
        <color theme="1"/>
        <rFont val="Calibri"/>
        <family val="2"/>
        <scheme val="minor"/>
      </rPr>
      <t xml:space="preserve">                                                               January 14, 2026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>Project Manager:  Bob Byers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</t>
    </r>
    <r>
      <rPr>
        <sz val="16"/>
        <color theme="1"/>
        <rFont val="Calibri"/>
        <family val="2"/>
        <scheme val="minor"/>
      </rPr>
      <t xml:space="preserve">        </t>
    </r>
    <r>
      <rPr>
        <b/>
        <i/>
        <sz val="16"/>
        <color rgb="FFFF0000"/>
        <rFont val="Calibri"/>
        <family val="2"/>
        <scheme val="minor"/>
      </rPr>
      <t>Project # FWBG2026-4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</si>
</sst>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2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44" fontId="0" fillId="0" borderId="0" xfId="1" applyFont="1"/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44" fontId="0" fillId="2" borderId="4" xfId="1" applyFont="1" applyFill="1" applyBorder="1"/>
    <xf numFmtId="0" fontId="0" fillId="2" borderId="5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6" xfId="0" applyBorder="1"/>
    <xf numFmtId="44" fontId="0" fillId="0" borderId="6" xfId="1" applyFont="1" applyBorder="1"/>
    <xf numFmtId="0" fontId="0" fillId="2" borderId="4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3" xfId="0" applyFill="1" applyBorder="1"/>
    <xf numFmtId="0" fontId="0" fillId="0" borderId="9" xfId="0" applyBorder="1" applyAlignment="1">
      <alignment horizontal="center"/>
    </xf>
    <xf numFmtId="0" fontId="0" fillId="0" borderId="0" xfId="0" applyAlignment="1">
      <alignment horizontal="center" wrapText="1"/>
    </xf>
    <xf numFmtId="44" fontId="0" fillId="0" borderId="8" xfId="1" applyFont="1" applyBorder="1"/>
    <xf numFmtId="0" fontId="0" fillId="2" borderId="10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0" fontId="0" fillId="3" borderId="10" xfId="0" applyFill="1" applyBorder="1" applyAlignment="1">
      <alignment horizontal="center"/>
    </xf>
    <xf numFmtId="0" fontId="0" fillId="3" borderId="6" xfId="0" applyFill="1" applyBorder="1"/>
    <xf numFmtId="0" fontId="0" fillId="0" borderId="12" xfId="0" applyBorder="1"/>
    <xf numFmtId="0" fontId="0" fillId="3" borderId="0" xfId="0" applyFill="1"/>
    <xf numFmtId="0" fontId="0" fillId="3" borderId="1" xfId="0" applyFill="1" applyBorder="1"/>
    <xf numFmtId="44" fontId="2" fillId="0" borderId="0" xfId="1" applyFont="1" applyAlignment="1">
      <alignment horizontal="center" wrapText="1"/>
    </xf>
    <xf numFmtId="44" fontId="0" fillId="3" borderId="6" xfId="1" applyFont="1" applyFill="1" applyBorder="1"/>
    <xf numFmtId="44" fontId="0" fillId="3" borderId="0" xfId="1" applyFont="1" applyFill="1" applyBorder="1"/>
    <xf numFmtId="44" fontId="0" fillId="2" borderId="10" xfId="1" applyFont="1" applyFill="1" applyBorder="1"/>
    <xf numFmtId="0" fontId="0" fillId="3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4" fontId="0" fillId="0" borderId="0" xfId="1" applyFont="1" applyAlignment="1">
      <alignment horizontal="center" wrapText="1"/>
    </xf>
    <xf numFmtId="44" fontId="0" fillId="3" borderId="6" xfId="1" applyFont="1" applyFill="1" applyBorder="1" applyAlignment="1">
      <alignment horizontal="center"/>
    </xf>
    <xf numFmtId="44" fontId="0" fillId="3" borderId="1" xfId="1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44" fontId="6" fillId="0" borderId="0" xfId="1" applyFont="1"/>
    <xf numFmtId="0" fontId="6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44" fontId="0" fillId="0" borderId="0" xfId="1" applyFont="1" applyAlignment="1">
      <alignment horizontal="center"/>
    </xf>
    <xf numFmtId="44" fontId="0" fillId="3" borderId="8" xfId="1" applyFont="1" applyFill="1" applyBorder="1"/>
    <xf numFmtId="0" fontId="9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0" fillId="0" borderId="16" xfId="0" applyBorder="1"/>
    <xf numFmtId="0" fontId="0" fillId="0" borderId="16" xfId="0" applyBorder="1" applyAlignment="1">
      <alignment horizontal="center"/>
    </xf>
    <xf numFmtId="44" fontId="0" fillId="0" borderId="16" xfId="1" applyFont="1" applyBorder="1"/>
    <xf numFmtId="0" fontId="0" fillId="2" borderId="0" xfId="0" applyFill="1" applyAlignment="1">
      <alignment horizontal="left"/>
    </xf>
    <xf numFmtId="44" fontId="4" fillId="2" borderId="0" xfId="1" applyFont="1" applyFill="1" applyBorder="1" applyAlignment="1"/>
    <xf numFmtId="0" fontId="0" fillId="0" borderId="0" xfId="0" applyAlignment="1">
      <alignment horizontal="right"/>
    </xf>
    <xf numFmtId="44" fontId="0" fillId="0" borderId="16" xfId="1" applyFont="1" applyBorder="1" applyAlignment="1">
      <alignment horizontal="center"/>
    </xf>
    <xf numFmtId="0" fontId="0" fillId="0" borderId="16" xfId="0" applyBorder="1" applyAlignment="1">
      <alignment horizontal="center" vertical="top"/>
    </xf>
    <xf numFmtId="44" fontId="0" fillId="0" borderId="16" xfId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0" fillId="4" borderId="13" xfId="0" applyFill="1" applyBorder="1" applyAlignment="1">
      <alignment horizontal="center"/>
    </xf>
    <xf numFmtId="0" fontId="16" fillId="4" borderId="10" xfId="0" applyFont="1" applyFill="1" applyBorder="1" applyAlignment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44" fontId="0" fillId="4" borderId="10" xfId="1" applyFont="1" applyFill="1" applyBorder="1"/>
    <xf numFmtId="0" fontId="0" fillId="4" borderId="11" xfId="0" applyFill="1" applyBorder="1"/>
    <xf numFmtId="0" fontId="2" fillId="0" borderId="0" xfId="0" applyFont="1"/>
    <xf numFmtId="44" fontId="0" fillId="0" borderId="0" xfId="1" applyFont="1" applyBorder="1"/>
    <xf numFmtId="0" fontId="0" fillId="0" borderId="15" xfId="0" applyBorder="1"/>
    <xf numFmtId="44" fontId="0" fillId="0" borderId="7" xfId="1" applyFont="1" applyBorder="1"/>
    <xf numFmtId="0" fontId="0" fillId="0" borderId="1" xfId="0" applyBorder="1" applyAlignment="1">
      <alignment wrapText="1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4" xfId="0" applyFill="1" applyBorder="1"/>
    <xf numFmtId="0" fontId="0" fillId="2" borderId="5" xfId="0" applyFill="1" applyBorder="1"/>
    <xf numFmtId="0" fontId="0" fillId="0" borderId="0" xfId="0" applyAlignment="1">
      <alignment horizontal="center" wrapText="1"/>
    </xf>
    <xf numFmtId="0" fontId="2" fillId="2" borderId="2" xfId="0" applyFont="1" applyFill="1" applyBorder="1" applyAlignment="1">
      <alignment horizontal="left"/>
    </xf>
    <xf numFmtId="44" fontId="15" fillId="2" borderId="2" xfId="1" applyFont="1" applyFill="1" applyBorder="1" applyAlignment="1"/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44" fontId="2" fillId="2" borderId="2" xfId="1" applyFont="1" applyFill="1" applyBorder="1" applyAlignment="1"/>
    <xf numFmtId="0" fontId="2" fillId="2" borderId="2" xfId="0" applyFont="1" applyFill="1" applyBorder="1"/>
    <xf numFmtId="0" fontId="0" fillId="0" borderId="13" xfId="0" applyBorder="1" applyAlignment="1">
      <alignment horizontal="center"/>
    </xf>
    <xf numFmtId="0" fontId="0" fillId="0" borderId="10" xfId="0" applyBorder="1"/>
    <xf numFmtId="0" fontId="0" fillId="0" borderId="11" xfId="0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03493-FFFE-44B0-A90E-9B52E02BC881}">
  <dimension ref="A1:G65"/>
  <sheetViews>
    <sheetView tabSelected="1" zoomScale="116" workbookViewId="0">
      <selection activeCell="L6" sqref="L6"/>
    </sheetView>
  </sheetViews>
  <sheetFormatPr defaultRowHeight="15" x14ac:dyDescent="0.25"/>
  <cols>
    <col min="1" max="1" width="4.7109375" style="1" customWidth="1"/>
    <col min="2" max="2" width="33.42578125" customWidth="1"/>
    <col min="3" max="3" width="10.28515625" customWidth="1"/>
    <col min="4" max="4" width="6.42578125" style="1" customWidth="1"/>
    <col min="5" max="5" width="8.85546875" style="3" customWidth="1"/>
    <col min="6" max="6" width="11.28515625" style="3" customWidth="1"/>
    <col min="7" max="7" width="15.7109375" customWidth="1"/>
  </cols>
  <sheetData>
    <row r="1" spans="1:7" x14ac:dyDescent="0.25">
      <c r="A1" s="75" t="s">
        <v>55</v>
      </c>
      <c r="B1" s="75"/>
      <c r="C1" s="75"/>
    </row>
    <row r="2" spans="1:7" ht="24.75" customHeight="1" x14ac:dyDescent="0.25">
      <c r="A2" s="75"/>
      <c r="B2" s="75"/>
      <c r="C2" s="75"/>
    </row>
    <row r="3" spans="1:7" ht="37.5" customHeight="1" x14ac:dyDescent="0.25">
      <c r="A3" s="75"/>
      <c r="B3" s="75"/>
      <c r="C3" s="75"/>
    </row>
    <row r="4" spans="1:7" x14ac:dyDescent="0.25">
      <c r="A4" s="21"/>
      <c r="B4" s="21"/>
      <c r="C4" s="21"/>
    </row>
    <row r="5" spans="1:7" s="41" customFormat="1" ht="31.5" x14ac:dyDescent="0.5">
      <c r="A5" s="59" t="s">
        <v>44</v>
      </c>
      <c r="B5" s="40"/>
      <c r="C5" s="40"/>
      <c r="D5" s="43"/>
      <c r="E5" s="42"/>
      <c r="F5" s="42"/>
    </row>
    <row r="6" spans="1:7" s="2" customFormat="1" ht="120" customHeight="1" x14ac:dyDescent="0.25">
      <c r="B6" s="47" t="s">
        <v>38</v>
      </c>
      <c r="C6" s="21"/>
      <c r="D6" s="21"/>
      <c r="E6" s="37"/>
      <c r="F6" s="21"/>
    </row>
    <row r="7" spans="1:7" s="2" customFormat="1" ht="60" x14ac:dyDescent="0.25">
      <c r="A7" s="2" t="s">
        <v>0</v>
      </c>
      <c r="B7" s="2" t="s">
        <v>1</v>
      </c>
      <c r="C7" s="2" t="s">
        <v>2</v>
      </c>
      <c r="D7" s="2" t="s">
        <v>3</v>
      </c>
      <c r="E7" s="31" t="s">
        <v>4</v>
      </c>
      <c r="F7" s="31" t="s">
        <v>5</v>
      </c>
      <c r="G7" s="2" t="s">
        <v>6</v>
      </c>
    </row>
    <row r="8" spans="1:7" s="2" customFormat="1" x14ac:dyDescent="0.25">
      <c r="E8" s="31"/>
      <c r="F8" s="31"/>
    </row>
    <row r="9" spans="1:7" ht="28.5" x14ac:dyDescent="0.25">
      <c r="A9" s="60"/>
      <c r="B9" s="61" t="s">
        <v>45</v>
      </c>
      <c r="C9" s="62"/>
      <c r="D9" s="63"/>
      <c r="E9" s="64"/>
      <c r="F9" s="64"/>
      <c r="G9" s="65"/>
    </row>
    <row r="10" spans="1:7" ht="15.75" thickBot="1" x14ac:dyDescent="0.3">
      <c r="A10" s="4"/>
      <c r="B10" s="71" t="s">
        <v>17</v>
      </c>
      <c r="C10" s="71"/>
      <c r="D10" s="71"/>
      <c r="E10" s="71"/>
      <c r="F10" s="71"/>
      <c r="G10" s="72"/>
    </row>
    <row r="11" spans="1:7" ht="15.75" thickTop="1" x14ac:dyDescent="0.25">
      <c r="A11" s="18">
        <v>1</v>
      </c>
      <c r="B11" s="15" t="s">
        <v>7</v>
      </c>
      <c r="C11" s="18">
        <v>1</v>
      </c>
      <c r="D11" s="18" t="s">
        <v>12</v>
      </c>
      <c r="E11" s="16">
        <v>0</v>
      </c>
      <c r="F11" s="16">
        <f>C11*E11</f>
        <v>0</v>
      </c>
      <c r="G11" s="15"/>
    </row>
    <row r="12" spans="1:7" x14ac:dyDescent="0.25">
      <c r="A12" s="8">
        <f>A11+1</f>
        <v>2</v>
      </c>
      <c r="B12" s="9" t="s">
        <v>14</v>
      </c>
      <c r="C12" s="8">
        <v>1</v>
      </c>
      <c r="D12" s="8" t="s">
        <v>12</v>
      </c>
      <c r="E12" s="10">
        <v>0</v>
      </c>
      <c r="F12" s="10">
        <f t="shared" ref="F12:F15" si="0">C12*E12</f>
        <v>0</v>
      </c>
      <c r="G12" s="9"/>
    </row>
    <row r="13" spans="1:7" x14ac:dyDescent="0.25">
      <c r="A13" s="8">
        <f t="shared" ref="A13:A15" si="1">A12+1</f>
        <v>3</v>
      </c>
      <c r="B13" s="9" t="s">
        <v>15</v>
      </c>
      <c r="C13" s="8">
        <v>1</v>
      </c>
      <c r="D13" s="8" t="s">
        <v>12</v>
      </c>
      <c r="E13" s="10">
        <v>0</v>
      </c>
      <c r="F13" s="10">
        <f t="shared" si="0"/>
        <v>0</v>
      </c>
      <c r="G13" s="9"/>
    </row>
    <row r="14" spans="1:7" x14ac:dyDescent="0.25">
      <c r="A14" s="8">
        <f t="shared" si="1"/>
        <v>4</v>
      </c>
      <c r="B14" s="9" t="s">
        <v>16</v>
      </c>
      <c r="C14" s="8">
        <v>1</v>
      </c>
      <c r="D14" s="8" t="s">
        <v>12</v>
      </c>
      <c r="E14" s="10">
        <v>0</v>
      </c>
      <c r="F14" s="10">
        <f t="shared" si="0"/>
        <v>0</v>
      </c>
      <c r="G14" s="9"/>
    </row>
    <row r="15" spans="1:7" x14ac:dyDescent="0.25">
      <c r="A15" s="8">
        <f t="shared" si="1"/>
        <v>5</v>
      </c>
      <c r="B15" s="9" t="s">
        <v>43</v>
      </c>
      <c r="C15" s="8">
        <v>40</v>
      </c>
      <c r="D15" s="8" t="s">
        <v>32</v>
      </c>
      <c r="E15" s="10">
        <v>0</v>
      </c>
      <c r="F15" s="10">
        <f t="shared" si="0"/>
        <v>0</v>
      </c>
      <c r="G15" s="9"/>
    </row>
    <row r="16" spans="1:7" x14ac:dyDescent="0.25">
      <c r="C16" s="1"/>
      <c r="G16" s="28"/>
    </row>
    <row r="17" spans="1:7" ht="15.75" thickBot="1" x14ac:dyDescent="0.3">
      <c r="A17" s="4"/>
      <c r="B17" s="73" t="s">
        <v>18</v>
      </c>
      <c r="C17" s="73"/>
      <c r="D17" s="73"/>
      <c r="E17" s="73"/>
      <c r="F17" s="73"/>
      <c r="G17" s="74"/>
    </row>
    <row r="18" spans="1:7" ht="15.75" thickTop="1" x14ac:dyDescent="0.25">
      <c r="A18" s="26">
        <f>A15+1</f>
        <v>6</v>
      </c>
      <c r="B18" s="27" t="s">
        <v>19</v>
      </c>
      <c r="C18" s="35">
        <v>1</v>
      </c>
      <c r="D18" s="35" t="s">
        <v>12</v>
      </c>
      <c r="E18" s="38">
        <v>0</v>
      </c>
      <c r="F18" s="32">
        <f>C18*E18</f>
        <v>0</v>
      </c>
      <c r="G18" s="27"/>
    </row>
    <row r="19" spans="1:7" x14ac:dyDescent="0.25">
      <c r="A19" s="26">
        <f>A18+1</f>
        <v>7</v>
      </c>
      <c r="B19" s="30" t="s">
        <v>39</v>
      </c>
      <c r="C19" s="36">
        <v>415</v>
      </c>
      <c r="D19" s="36" t="s">
        <v>32</v>
      </c>
      <c r="E19" s="39">
        <v>0</v>
      </c>
      <c r="F19" s="46">
        <f>C19*E19</f>
        <v>0</v>
      </c>
      <c r="G19" s="30"/>
    </row>
    <row r="20" spans="1:7" x14ac:dyDescent="0.25">
      <c r="A20" s="26">
        <f>A19+1</f>
        <v>8</v>
      </c>
      <c r="B20" s="30" t="s">
        <v>40</v>
      </c>
      <c r="C20" s="36">
        <v>35</v>
      </c>
      <c r="D20" s="36" t="s">
        <v>32</v>
      </c>
      <c r="E20" s="39">
        <v>0</v>
      </c>
      <c r="F20" s="46">
        <f>C20*E20</f>
        <v>0</v>
      </c>
      <c r="G20" s="30"/>
    </row>
    <row r="21" spans="1:7" x14ac:dyDescent="0.25">
      <c r="A21" s="26"/>
      <c r="B21" s="29"/>
      <c r="C21" s="29"/>
      <c r="D21" s="44"/>
      <c r="E21" s="33"/>
      <c r="F21" s="33"/>
      <c r="G21" s="29"/>
    </row>
    <row r="22" spans="1:7" x14ac:dyDescent="0.25">
      <c r="A22" s="23"/>
      <c r="B22" s="24" t="s">
        <v>8</v>
      </c>
      <c r="C22" s="24"/>
      <c r="D22" s="23"/>
      <c r="E22" s="34"/>
      <c r="F22" s="34"/>
      <c r="G22" s="25"/>
    </row>
    <row r="23" spans="1:7" x14ac:dyDescent="0.25">
      <c r="A23" s="20">
        <f>A20+1</f>
        <v>9</v>
      </c>
      <c r="B23" s="9" t="s">
        <v>48</v>
      </c>
      <c r="C23" s="8">
        <v>4585</v>
      </c>
      <c r="D23" s="8" t="s">
        <v>41</v>
      </c>
      <c r="E23" s="10">
        <v>0</v>
      </c>
      <c r="F23" s="10">
        <f>C23*E23</f>
        <v>0</v>
      </c>
      <c r="G23" s="9"/>
    </row>
    <row r="24" spans="1:7" x14ac:dyDescent="0.25">
      <c r="A24" s="20">
        <f>A23+1</f>
        <v>10</v>
      </c>
      <c r="B24" s="9" t="s">
        <v>49</v>
      </c>
      <c r="C24" s="8">
        <v>735</v>
      </c>
      <c r="D24" s="8" t="s">
        <v>33</v>
      </c>
      <c r="E24" s="10">
        <v>0</v>
      </c>
      <c r="F24" s="10">
        <f t="shared" ref="F24:F29" si="2">C24*E24</f>
        <v>0</v>
      </c>
      <c r="G24" s="9"/>
    </row>
    <row r="25" spans="1:7" x14ac:dyDescent="0.25">
      <c r="A25" s="20">
        <f t="shared" ref="A25:A29" si="3">A24+1</f>
        <v>11</v>
      </c>
      <c r="B25" s="9" t="s">
        <v>42</v>
      </c>
      <c r="C25" s="8">
        <v>205</v>
      </c>
      <c r="D25" s="8" t="s">
        <v>41</v>
      </c>
      <c r="E25" s="10">
        <v>0</v>
      </c>
      <c r="F25" s="10">
        <f t="shared" si="2"/>
        <v>0</v>
      </c>
      <c r="G25" s="9"/>
    </row>
    <row r="26" spans="1:7" x14ac:dyDescent="0.25">
      <c r="A26" s="20">
        <f t="shared" si="3"/>
        <v>12</v>
      </c>
      <c r="B26" s="9" t="s">
        <v>47</v>
      </c>
      <c r="C26" s="8">
        <v>9</v>
      </c>
      <c r="D26" s="8" t="s">
        <v>33</v>
      </c>
      <c r="E26" s="10">
        <v>0</v>
      </c>
      <c r="F26" s="10">
        <f t="shared" si="2"/>
        <v>0</v>
      </c>
      <c r="G26" s="9"/>
    </row>
    <row r="27" spans="1:7" ht="45" x14ac:dyDescent="0.25">
      <c r="A27" s="20">
        <f t="shared" si="3"/>
        <v>13</v>
      </c>
      <c r="B27" s="70" t="s">
        <v>46</v>
      </c>
      <c r="C27" s="8">
        <v>1135</v>
      </c>
      <c r="D27" s="8" t="s">
        <v>32</v>
      </c>
      <c r="E27" s="10">
        <v>0</v>
      </c>
      <c r="F27" s="10">
        <f t="shared" si="2"/>
        <v>0</v>
      </c>
      <c r="G27" s="9"/>
    </row>
    <row r="28" spans="1:7" x14ac:dyDescent="0.25">
      <c r="A28" s="20">
        <f t="shared" si="3"/>
        <v>14</v>
      </c>
      <c r="B28" s="9" t="s">
        <v>50</v>
      </c>
      <c r="C28" s="8">
        <v>100</v>
      </c>
      <c r="D28" s="8" t="s">
        <v>52</v>
      </c>
      <c r="E28" s="10">
        <v>0</v>
      </c>
      <c r="F28" s="10">
        <f t="shared" si="2"/>
        <v>0</v>
      </c>
      <c r="G28" s="9"/>
    </row>
    <row r="29" spans="1:7" x14ac:dyDescent="0.25">
      <c r="A29" s="20">
        <f t="shared" si="3"/>
        <v>15</v>
      </c>
      <c r="B29" s="9" t="s">
        <v>51</v>
      </c>
      <c r="C29" s="8">
        <v>315</v>
      </c>
      <c r="D29" s="8" t="s">
        <v>32</v>
      </c>
      <c r="E29" s="10">
        <v>0</v>
      </c>
      <c r="F29" s="10">
        <f t="shared" si="2"/>
        <v>0</v>
      </c>
      <c r="G29" s="9"/>
    </row>
    <row r="30" spans="1:7" x14ac:dyDescent="0.25">
      <c r="C30" s="1"/>
    </row>
    <row r="31" spans="1:7" s="66" customFormat="1" ht="15.75" thickBot="1" x14ac:dyDescent="0.3">
      <c r="A31" s="82" t="s">
        <v>9</v>
      </c>
      <c r="B31" s="82"/>
      <c r="C31" s="82"/>
      <c r="D31" s="82"/>
      <c r="E31" s="82"/>
      <c r="F31" s="81">
        <f>SUM(F9:F30)</f>
        <v>0</v>
      </c>
      <c r="G31" s="82"/>
    </row>
    <row r="32" spans="1:7" s="66" customFormat="1" ht="15.75" thickTop="1" x14ac:dyDescent="0.25">
      <c r="A32" s="1"/>
      <c r="B32"/>
      <c r="C32" s="1"/>
      <c r="D32" s="1"/>
      <c r="E32" s="3"/>
      <c r="F32" s="3"/>
      <c r="G32"/>
    </row>
    <row r="33" spans="1:7" x14ac:dyDescent="0.25">
      <c r="C33" s="1"/>
    </row>
    <row r="34" spans="1:7" ht="15.75" thickBot="1" x14ac:dyDescent="0.3">
      <c r="A34" s="19"/>
      <c r="B34" s="5" t="s">
        <v>21</v>
      </c>
      <c r="C34" s="5"/>
      <c r="D34" s="17"/>
      <c r="E34" s="6"/>
      <c r="F34" s="6"/>
      <c r="G34" s="7"/>
    </row>
    <row r="35" spans="1:7" ht="15.75" thickTop="1" x14ac:dyDescent="0.25">
      <c r="A35" s="18">
        <f>A29+1</f>
        <v>16</v>
      </c>
      <c r="B35" s="15"/>
      <c r="C35" s="18"/>
      <c r="D35" s="18"/>
      <c r="E35" s="16">
        <v>0</v>
      </c>
      <c r="F35" s="16">
        <f>C35*E35</f>
        <v>0</v>
      </c>
      <c r="G35" s="15"/>
    </row>
    <row r="36" spans="1:7" x14ac:dyDescent="0.25">
      <c r="A36" s="8">
        <f>A35+1</f>
        <v>17</v>
      </c>
      <c r="B36" s="9"/>
      <c r="C36" s="8"/>
      <c r="D36" s="8"/>
      <c r="E36" s="10">
        <v>0</v>
      </c>
      <c r="F36" s="10">
        <f t="shared" ref="F36:F40" si="4">C36*E36</f>
        <v>0</v>
      </c>
      <c r="G36" s="9"/>
    </row>
    <row r="37" spans="1:7" x14ac:dyDescent="0.25">
      <c r="A37" s="8">
        <f t="shared" ref="A37:A40" si="5">A36+1</f>
        <v>18</v>
      </c>
      <c r="B37" s="9"/>
      <c r="C37" s="8"/>
      <c r="D37" s="8"/>
      <c r="E37" s="10">
        <v>0</v>
      </c>
      <c r="F37" s="10">
        <f t="shared" si="4"/>
        <v>0</v>
      </c>
      <c r="G37" s="9"/>
    </row>
    <row r="38" spans="1:7" x14ac:dyDescent="0.25">
      <c r="A38" s="8">
        <f t="shared" si="5"/>
        <v>19</v>
      </c>
      <c r="B38" s="9"/>
      <c r="C38" s="8"/>
      <c r="D38" s="8"/>
      <c r="E38" s="10">
        <v>0</v>
      </c>
      <c r="F38" s="10">
        <f t="shared" si="4"/>
        <v>0</v>
      </c>
      <c r="G38" s="9"/>
    </row>
    <row r="39" spans="1:7" x14ac:dyDescent="0.25">
      <c r="A39" s="8">
        <f t="shared" si="5"/>
        <v>20</v>
      </c>
      <c r="B39" s="9"/>
      <c r="C39" s="8"/>
      <c r="D39" s="8"/>
      <c r="E39" s="10">
        <v>0</v>
      </c>
      <c r="F39" s="10">
        <f t="shared" si="4"/>
        <v>0</v>
      </c>
      <c r="G39" s="9"/>
    </row>
    <row r="40" spans="1:7" x14ac:dyDescent="0.25">
      <c r="A40" s="8">
        <f t="shared" si="5"/>
        <v>21</v>
      </c>
      <c r="B40" s="9"/>
      <c r="C40" s="8"/>
      <c r="D40" s="8"/>
      <c r="E40" s="10">
        <v>0</v>
      </c>
      <c r="F40" s="22">
        <f t="shared" si="4"/>
        <v>0</v>
      </c>
      <c r="G40" s="9"/>
    </row>
    <row r="41" spans="1:7" x14ac:dyDescent="0.25">
      <c r="C41" s="1"/>
    </row>
    <row r="42" spans="1:7" ht="15.75" thickBot="1" x14ac:dyDescent="0.3">
      <c r="A42" s="19"/>
      <c r="B42" s="5" t="s">
        <v>10</v>
      </c>
      <c r="C42" s="5"/>
      <c r="D42" s="17"/>
      <c r="E42" s="6"/>
      <c r="F42" s="6"/>
      <c r="G42" s="7"/>
    </row>
    <row r="43" spans="1:7" ht="15.75" thickTop="1" x14ac:dyDescent="0.25">
      <c r="A43" s="11">
        <f>A40+1</f>
        <v>22</v>
      </c>
      <c r="B43" s="12" t="s">
        <v>13</v>
      </c>
      <c r="C43" s="11">
        <v>1</v>
      </c>
      <c r="D43" s="18" t="s">
        <v>12</v>
      </c>
      <c r="E43" s="67">
        <v>0</v>
      </c>
      <c r="F43" s="69">
        <f>C43*E43</f>
        <v>0</v>
      </c>
      <c r="G43" s="15" t="s">
        <v>20</v>
      </c>
    </row>
    <row r="44" spans="1:7" x14ac:dyDescent="0.25">
      <c r="A44" s="8">
        <f>A43+1</f>
        <v>23</v>
      </c>
      <c r="B44" s="9" t="s">
        <v>53</v>
      </c>
      <c r="C44" s="8">
        <v>1</v>
      </c>
      <c r="D44" s="8" t="s">
        <v>12</v>
      </c>
      <c r="E44" s="10"/>
      <c r="F44" s="10">
        <f>(F31+SUM(F35:F40))*0.05</f>
        <v>0</v>
      </c>
      <c r="G44" s="68"/>
    </row>
    <row r="45" spans="1:7" x14ac:dyDescent="0.25">
      <c r="A45" s="8"/>
      <c r="B45" s="9" t="s">
        <v>35</v>
      </c>
      <c r="C45" s="8"/>
      <c r="D45" s="83" t="s">
        <v>11</v>
      </c>
      <c r="E45" s="84"/>
      <c r="F45" s="84"/>
      <c r="G45" s="85"/>
    </row>
    <row r="46" spans="1:7" x14ac:dyDescent="0.25">
      <c r="A46" s="8"/>
      <c r="B46" s="9" t="s">
        <v>36</v>
      </c>
      <c r="C46" s="8"/>
      <c r="D46" s="78" t="s">
        <v>11</v>
      </c>
      <c r="E46" s="79"/>
      <c r="F46" s="79"/>
      <c r="G46" s="80"/>
    </row>
    <row r="47" spans="1:7" x14ac:dyDescent="0.25">
      <c r="A47" s="13"/>
      <c r="B47" s="14" t="s">
        <v>37</v>
      </c>
      <c r="C47" s="13"/>
      <c r="D47" s="78" t="s">
        <v>11</v>
      </c>
      <c r="E47" s="79"/>
      <c r="F47" s="79"/>
      <c r="G47" s="80"/>
    </row>
    <row r="48" spans="1:7" x14ac:dyDescent="0.25">
      <c r="A48" s="8">
        <f>A44+1</f>
        <v>24</v>
      </c>
      <c r="B48" s="9" t="s">
        <v>54</v>
      </c>
      <c r="C48" s="8">
        <v>1</v>
      </c>
      <c r="D48" s="8" t="s">
        <v>12</v>
      </c>
      <c r="E48" s="10"/>
      <c r="F48" s="10">
        <f>(F31+SUM(F35:F40))*0.1</f>
        <v>0</v>
      </c>
      <c r="G48" s="9"/>
    </row>
    <row r="49" spans="1:7" x14ac:dyDescent="0.25">
      <c r="D49" s="45"/>
    </row>
    <row r="50" spans="1:7" s="66" customFormat="1" ht="15.75" thickBot="1" x14ac:dyDescent="0.3">
      <c r="A50" s="76" t="s">
        <v>34</v>
      </c>
      <c r="B50" s="76"/>
      <c r="C50" s="76"/>
      <c r="D50" s="76"/>
      <c r="E50" s="76"/>
      <c r="F50" s="77">
        <f>SUM(F9:F30)+SUM(F35:F44)+F48</f>
        <v>0</v>
      </c>
      <c r="G50" s="77"/>
    </row>
    <row r="51" spans="1:7" ht="15.75" thickTop="1" x14ac:dyDescent="0.25">
      <c r="A51" s="52"/>
      <c r="B51" s="52"/>
      <c r="C51" s="52"/>
      <c r="D51" s="52"/>
      <c r="E51" s="52"/>
      <c r="F51" s="53"/>
      <c r="G51" s="53"/>
    </row>
    <row r="52" spans="1:7" x14ac:dyDescent="0.25">
      <c r="D52" s="45"/>
    </row>
    <row r="53" spans="1:7" ht="30.75" customHeight="1" thickBot="1" x14ac:dyDescent="0.3">
      <c r="A53" s="48" t="s">
        <v>23</v>
      </c>
      <c r="C53" s="49"/>
      <c r="D53" s="55"/>
      <c r="E53" s="51"/>
      <c r="F53" s="51"/>
      <c r="G53" s="49"/>
    </row>
    <row r="54" spans="1:7" x14ac:dyDescent="0.25">
      <c r="C54" t="s">
        <v>24</v>
      </c>
      <c r="D54" s="45"/>
      <c r="E54" s="3" t="s">
        <v>28</v>
      </c>
      <c r="G54" s="1" t="s">
        <v>25</v>
      </c>
    </row>
    <row r="55" spans="1:7" x14ac:dyDescent="0.25">
      <c r="D55" s="45"/>
      <c r="G55" s="1"/>
    </row>
    <row r="56" spans="1:7" ht="33" customHeight="1" thickBot="1" x14ac:dyDescent="0.3">
      <c r="A56" s="48" t="s">
        <v>22</v>
      </c>
      <c r="C56" s="49"/>
      <c r="D56" s="55"/>
      <c r="E56" s="51"/>
      <c r="F56" s="51"/>
      <c r="G56" s="50"/>
    </row>
    <row r="57" spans="1:7" ht="33" customHeight="1" thickBot="1" x14ac:dyDescent="0.3">
      <c r="A57" s="48"/>
      <c r="C57" s="49"/>
      <c r="D57" s="56"/>
      <c r="E57" s="51"/>
      <c r="F57" s="57" t="s">
        <v>29</v>
      </c>
      <c r="G57" s="49"/>
    </row>
    <row r="58" spans="1:7" x14ac:dyDescent="0.25">
      <c r="C58" s="54"/>
      <c r="D58" s="1" t="s">
        <v>26</v>
      </c>
      <c r="G58" s="1" t="s">
        <v>27</v>
      </c>
    </row>
    <row r="59" spans="1:7" x14ac:dyDescent="0.25">
      <c r="C59" s="54"/>
      <c r="G59" s="1"/>
    </row>
    <row r="60" spans="1:7" ht="30" customHeight="1" thickBot="1" x14ac:dyDescent="0.3">
      <c r="A60" s="48" t="s">
        <v>30</v>
      </c>
      <c r="C60" s="49"/>
      <c r="D60" s="50"/>
      <c r="E60" s="51"/>
      <c r="F60" s="51"/>
      <c r="G60" s="49"/>
    </row>
    <row r="61" spans="1:7" x14ac:dyDescent="0.25">
      <c r="C61" t="s">
        <v>24</v>
      </c>
      <c r="E61" s="3" t="s">
        <v>28</v>
      </c>
      <c r="G61" s="1" t="s">
        <v>25</v>
      </c>
    </row>
    <row r="65" spans="2:2" x14ac:dyDescent="0.25">
      <c r="B65" s="58" t="s">
        <v>31</v>
      </c>
    </row>
  </sheetData>
  <mergeCells count="10">
    <mergeCell ref="B10:G10"/>
    <mergeCell ref="B17:G17"/>
    <mergeCell ref="A1:C3"/>
    <mergeCell ref="A50:E50"/>
    <mergeCell ref="F50:G50"/>
    <mergeCell ref="D47:G47"/>
    <mergeCell ref="D46:G46"/>
    <mergeCell ref="F31:G31"/>
    <mergeCell ref="A31:E31"/>
    <mergeCell ref="D45:G45"/>
  </mergeCells>
  <phoneticPr fontId="17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Byers</dc:creator>
  <cp:lastModifiedBy>Bob Byers</cp:lastModifiedBy>
  <cp:lastPrinted>2025-12-04T16:32:42Z</cp:lastPrinted>
  <dcterms:created xsi:type="dcterms:W3CDTF">2023-09-23T20:24:11Z</dcterms:created>
  <dcterms:modified xsi:type="dcterms:W3CDTF">2025-12-09T16:40:28Z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ec900b-4c91-4db2-a905-20c441ef1cd8_Enabled">
    <vt:lpwstr>true</vt:lpwstr>
  </property>
  <property fmtid="{D5CDD505-2E9C-101B-9397-08002B2CF9AE}" pid="3" name="MSIP_Label_fdec900b-4c91-4db2-a905-20c441ef1cd8_SetDate">
    <vt:lpwstr>2025-12-04T15:20:32Z</vt:lpwstr>
  </property>
  <property fmtid="{D5CDD505-2E9C-101B-9397-08002B2CF9AE}" pid="4" name="MSIP_Label_fdec900b-4c91-4db2-a905-20c441ef1cd8_Method">
    <vt:lpwstr>Standard</vt:lpwstr>
  </property>
  <property fmtid="{D5CDD505-2E9C-101B-9397-08002B2CF9AE}" pid="5" name="MSIP_Label_fdec900b-4c91-4db2-a905-20c441ef1cd8_Name">
    <vt:lpwstr>defa4170-0d19-0005-0004-bc88714345d2</vt:lpwstr>
  </property>
  <property fmtid="{D5CDD505-2E9C-101B-9397-08002B2CF9AE}" pid="6" name="MSIP_Label_fdec900b-4c91-4db2-a905-20c441ef1cd8_SiteId">
    <vt:lpwstr>823901fa-f219-4414-b60c-bc626703d458</vt:lpwstr>
  </property>
  <property fmtid="{D5CDD505-2E9C-101B-9397-08002B2CF9AE}" pid="7" name="MSIP_Label_fdec900b-4c91-4db2-a905-20c441ef1cd8_ActionId">
    <vt:lpwstr>c54a8e2d-5460-4785-9df8-bdb2e938048e</vt:lpwstr>
  </property>
  <property fmtid="{D5CDD505-2E9C-101B-9397-08002B2CF9AE}" pid="8" name="MSIP_Label_fdec900b-4c91-4db2-a905-20c441ef1cd8_ContentBits">
    <vt:lpwstr>0</vt:lpwstr>
  </property>
  <property fmtid="{D5CDD505-2E9C-101B-9397-08002B2CF9AE}" pid="9" name="MSIP_Label_fdec900b-4c91-4db2-a905-20c441ef1cd8_Tag">
    <vt:lpwstr>10, 3, 0, 1</vt:lpwstr>
  </property>
</Properties>
</file>